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L52" i="3" l="1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<sst xmlns="http://schemas.openxmlformats.org/spreadsheetml/2006/main" count="2616" uniqueCount="1414">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</sst>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128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12" zoomScaleNormal="100" workbookViewId="0">
      <selection activeCell="Y133" sqref="Y133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5642.8269999999993</v>
      </c>
      <c r="I15" s="61">
        <f>SUM(I16,I17,I23,I26)</f>
        <v>4607.0169999999998</v>
      </c>
      <c r="J15" s="61">
        <f>SUM(J16,J17,J23,J26)</f>
        <v>776.58699999999999</v>
      </c>
      <c r="K15" s="61">
        <f>SUM(K16,K17,K23,K26)</f>
        <v>259.22300000000001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5642.8269999999993</v>
      </c>
      <c r="I17" s="61">
        <f>SUM(I18:I22)</f>
        <v>4607.0169999999998</v>
      </c>
      <c r="J17" s="61">
        <f>SUM(J18:J22)</f>
        <v>776.58699999999999</v>
      </c>
      <c r="K17" s="61">
        <f>SUM(K18:K22)</f>
        <v>259.22300000000001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5118.2640000000001</v>
      </c>
      <c r="I19" s="161">
        <v>4607.0169999999998</v>
      </c>
      <c r="J19" s="161">
        <v>340.27</v>
      </c>
      <c r="K19" s="161">
        <v>170.977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1413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434.17700000000002</v>
      </c>
      <c r="I20" s="161"/>
      <c r="J20" s="161">
        <v>434.17700000000002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90.385999999999996</v>
      </c>
      <c r="I21" s="161"/>
      <c r="J21" s="161">
        <v>2.14</v>
      </c>
      <c r="K21" s="161">
        <v>88.245999999999995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4740.9529999999995</v>
      </c>
      <c r="I35" s="61">
        <f>SUM(I36,I38,I41,I44)</f>
        <v>0</v>
      </c>
      <c r="J35" s="61">
        <f>SUM(J36,J38,J41,J44)</f>
        <v>0</v>
      </c>
      <c r="K35" s="61">
        <f>SUM(K36,K38,K41,K44)</f>
        <v>2595.1930000000002</v>
      </c>
      <c r="L35" s="61">
        <f>SUM(L36,L38,L41,L44)</f>
        <v>2145.7599999999998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3393.5060000000003</v>
      </c>
      <c r="I38" s="71"/>
      <c r="J38" s="71"/>
      <c r="K38" s="71">
        <v>2595.1930000000002</v>
      </c>
      <c r="L38" s="71">
        <v>798.31299999999999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1347.4469999999999</v>
      </c>
      <c r="I44" s="71"/>
      <c r="J44" s="71"/>
      <c r="K44" s="71"/>
      <c r="L44" s="71">
        <v>1347.4469999999999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901.87399999999934</v>
      </c>
      <c r="I52" s="61">
        <f>SUM(I15,I29,I34)-SUM(I35,I45:I48)</f>
        <v>4607.0169999999998</v>
      </c>
      <c r="J52" s="61">
        <f>SUM(J15,J29,J34)-SUM(J35,J45:J48)</f>
        <v>776.58699999999999</v>
      </c>
      <c r="K52" s="61">
        <f>SUM(K15,K29,K34)-SUM(K35,K45:K48)</f>
        <v>-2335.9700000000003</v>
      </c>
      <c r="L52" s="61">
        <f>SUM(L15,L29,L34)-SUM(L35,L45:L48)</f>
        <v>-2145.7599999999998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4740.9529999999995</v>
      </c>
      <c r="I94" s="61">
        <f>SUM(I95,I96)</f>
        <v>0</v>
      </c>
      <c r="J94" s="61">
        <f>SUM(J95,J96)</f>
        <v>0</v>
      </c>
      <c r="K94" s="61">
        <f>SUM(K95,K96)</f>
        <v>2595.1930000000002</v>
      </c>
      <c r="L94" s="61">
        <f>SUM(L95,L96)</f>
        <v>2145.7599999999998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4740.9529999999995</v>
      </c>
      <c r="I95" s="71"/>
      <c r="J95" s="71"/>
      <c r="K95" s="71">
        <f>K38</f>
        <v>2595.1930000000002</v>
      </c>
      <c r="L95" s="71">
        <f>L38+L44</f>
        <v>2145.7599999999998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1631.6029999999998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1631.6029999999998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1631.6029999999998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1631.6029999999998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1631.6029999999998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1631.6029999999998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1474.28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1474.28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1474.28</v>
      </c>
      <c r="I105" s="71"/>
      <c r="J105" s="71"/>
      <c r="K105" s="71"/>
      <c r="L105" s="71">
        <v>1474.28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37.387999999999998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37.387999999999998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5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37.387999999999998</v>
      </c>
      <c r="I108" s="71"/>
      <c r="J108" s="71"/>
      <c r="K108" s="71"/>
      <c r="L108" s="71">
        <v>37.387999999999998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0.25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0.25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0.25</v>
      </c>
      <c r="I111" s="71"/>
      <c r="J111" s="71"/>
      <c r="K111" s="71"/>
      <c r="L111" s="71">
        <v>0.25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6.9950000000000001</v>
      </c>
      <c r="I114" s="71"/>
      <c r="J114" s="71"/>
      <c r="K114" s="71"/>
      <c r="L114" s="71">
        <v>6.9950000000000001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106.94</v>
      </c>
      <c r="I115" s="71"/>
      <c r="J115" s="71"/>
      <c r="K115" s="71"/>
      <c r="L115" s="71">
        <v>106.94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5.75</v>
      </c>
      <c r="I116" s="71"/>
      <c r="J116" s="71"/>
      <c r="K116" s="71"/>
      <c r="L116" s="71">
        <v>5.75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901.8739999999998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901.8739999999998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901.8739999999998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901.8739999999998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901.8739999999998</v>
      </c>
      <c r="I125" s="71"/>
      <c r="J125" s="71"/>
      <c r="K125" s="71"/>
      <c r="L125" s="71">
        <f>H15-H94</f>
        <v>901.8739999999998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5208.8092058519996</v>
      </c>
      <c r="I127" s="61">
        <f>SUM(I128:I129)</f>
        <v>0</v>
      </c>
      <c r="J127" s="61">
        <f>SUM(J128:J129)</f>
        <v>0</v>
      </c>
      <c r="K127" s="61">
        <f>SUM(K128:K129)</f>
        <v>2851.2970260120001</v>
      </c>
      <c r="L127" s="61">
        <f>SUM(L128:L129)</f>
        <v>2357.5121798399996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5208.8092058519996</v>
      </c>
      <c r="I128" s="71"/>
      <c r="J128" s="71"/>
      <c r="K128" s="71">
        <f>K95*0.91557*1.2</f>
        <v>2851.2970260120001</v>
      </c>
      <c r="L128" s="71">
        <f>L95*0.91557*1.2</f>
        <v>2357.5121798399996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2023-07-12T05:00:11Z</cp:lastPrinted>
  <dcterms:created xsi:type="dcterms:W3CDTF">2021-03-11T11:50:48Z</dcterms:created>
  <dcterms:modified xsi:type="dcterms:W3CDTF">2024-01-15T08:37:45Z</dcterms:modified>
</cp:coreProperties>
</file>